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b7dcb8f0dabe010/AA WORD PRESS/WPRESS  ARTICLES/MATERIAL TO BE ADDED/"/>
    </mc:Choice>
  </mc:AlternateContent>
  <xr:revisionPtr revIDLastSave="1144" documentId="8_{684C4815-0827-4386-995D-EBEC273FD603}" xr6:coauthVersionLast="47" xr6:coauthVersionMax="47" xr10:uidLastSave="{B83B042E-FD24-43F8-AC2E-121D4E8170B0}"/>
  <bookViews>
    <workbookView xWindow="-120" yWindow="-120" windowWidth="29040" windowHeight="15720" xr2:uid="{F770AB9F-7510-4A8E-9525-F133FF597F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1" l="1"/>
  <c r="J19" i="1"/>
  <c r="J28" i="1"/>
  <c r="J21" i="1"/>
  <c r="J3" i="1"/>
  <c r="J13" i="1"/>
  <c r="J12" i="1"/>
  <c r="J8" i="1"/>
  <c r="J7" i="1"/>
  <c r="J10" i="1"/>
  <c r="J16" i="1"/>
  <c r="J59" i="1"/>
  <c r="J4" i="1"/>
  <c r="J25" i="1"/>
  <c r="J33" i="1"/>
  <c r="J11" i="1"/>
  <c r="J20" i="1"/>
  <c r="J27" i="1"/>
  <c r="J26" i="1"/>
  <c r="J22" i="1"/>
  <c r="J15" i="1"/>
  <c r="J14" i="1"/>
  <c r="J5" i="1"/>
  <c r="J30" i="1"/>
  <c r="J54" i="1"/>
  <c r="J55" i="1"/>
  <c r="J56" i="1"/>
  <c r="J23" i="1"/>
  <c r="J49" i="1"/>
  <c r="G53" i="1"/>
  <c r="J53" i="1" s="1"/>
</calcChain>
</file>

<file path=xl/sharedStrings.xml><?xml version="1.0" encoding="utf-8"?>
<sst xmlns="http://schemas.openxmlformats.org/spreadsheetml/2006/main" count="240" uniqueCount="172">
  <si>
    <t>YR</t>
  </si>
  <si>
    <t>MO</t>
  </si>
  <si>
    <t>DAY</t>
  </si>
  <si>
    <t xml:space="preserve">FROM </t>
  </si>
  <si>
    <t>SITE</t>
  </si>
  <si>
    <t>CHAPMAN</t>
  </si>
  <si>
    <t>MORGAN</t>
  </si>
  <si>
    <t>RSdSA</t>
  </si>
  <si>
    <t>LA EXPRESS</t>
  </si>
  <si>
    <t>$/Acre</t>
  </si>
  <si>
    <t>SQUIRES</t>
  </si>
  <si>
    <t>TOBERMAN</t>
  </si>
  <si>
    <t>"RSdSA</t>
  </si>
  <si>
    <t>ACRES</t>
  </si>
  <si>
    <t>LOCATION</t>
  </si>
  <si>
    <t>HERMAN</t>
  </si>
  <si>
    <t>BARHAM</t>
  </si>
  <si>
    <t>SEE TEXT</t>
  </si>
  <si>
    <t>JG DOWNEY</t>
  </si>
  <si>
    <t>RSGERTRUDES</t>
  </si>
  <si>
    <t>COATH PG113</t>
  </si>
  <si>
    <t>COATH PG115</t>
  </si>
  <si>
    <t>RANCH LAND</t>
  </si>
  <si>
    <t>COATH PG173</t>
  </si>
  <si>
    <t>RANCHO TUJUNGA</t>
  </si>
  <si>
    <t>MARENGO - THE BRENT</t>
  </si>
  <si>
    <t>COATH PG204</t>
  </si>
  <si>
    <t>POMONA</t>
  </si>
  <si>
    <t>COATH PG215</t>
  </si>
  <si>
    <t>COATH PG219</t>
  </si>
  <si>
    <t>COATH PG222</t>
  </si>
  <si>
    <t>RANCHO JURUPA</t>
  </si>
  <si>
    <t>BD WILSON</t>
  </si>
  <si>
    <t>L RUBIDOUX</t>
  </si>
  <si>
    <t>DEED</t>
  </si>
  <si>
    <t>RSJdBA</t>
  </si>
  <si>
    <t>UCLA</t>
  </si>
  <si>
    <t>VALDEZ VILLA</t>
  </si>
  <si>
    <t>RRdlA</t>
  </si>
  <si>
    <t>BEVERLY  HILLS</t>
  </si>
  <si>
    <t>M GARFIAS</t>
  </si>
  <si>
    <t>RANCHO SAN PASQUAL</t>
  </si>
  <si>
    <t>PASADENA ET AL</t>
  </si>
  <si>
    <t>CA HISTORICAL SOCIETY</t>
  </si>
  <si>
    <t>FAIR OAKS</t>
  </si>
  <si>
    <t>SAN MARINO</t>
  </si>
  <si>
    <t>HISTORY PASADENA</t>
  </si>
  <si>
    <t>ELIJAH JOHNSON</t>
  </si>
  <si>
    <t>WILMINGTON</t>
  </si>
  <si>
    <t>VARIOUS</t>
  </si>
  <si>
    <t>ALHAMBRA</t>
  </si>
  <si>
    <t>STATE CAL</t>
  </si>
  <si>
    <t>L CARPENTER</t>
  </si>
  <si>
    <t>NIETO GRANT</t>
  </si>
  <si>
    <t>B YORBA</t>
  </si>
  <si>
    <t>50 GERMANS</t>
  </si>
  <si>
    <t>RSJCdSA</t>
  </si>
  <si>
    <t>ANAHEIM</t>
  </si>
  <si>
    <t xml:space="preserve">COATH PG 157 </t>
  </si>
  <si>
    <t>MORMON COLONY</t>
  </si>
  <si>
    <t>SAN BERNARDINO</t>
  </si>
  <si>
    <t>COATH NOTES PG 326</t>
  </si>
  <si>
    <t>PIO &amp; ANDRES PICO</t>
  </si>
  <si>
    <t>SAN FERNANDO H A</t>
  </si>
  <si>
    <t>COATH NOTES 328</t>
  </si>
  <si>
    <t>J FORSTER</t>
  </si>
  <si>
    <t>?</t>
  </si>
  <si>
    <t>RS MARGARITA</t>
  </si>
  <si>
    <t>COATH NOTES PG 328: AN OFFER</t>
  </si>
  <si>
    <t>FLINT, BIXBY &amp; CO</t>
  </si>
  <si>
    <t>R SAUSAL REDONDO</t>
  </si>
  <si>
    <t>COATH NOTES PG 328</t>
  </si>
  <si>
    <t>JUAN TEMPLE</t>
  </si>
  <si>
    <t>R LOS CERRITOS</t>
  </si>
  <si>
    <t>STEARN'S RANCHES</t>
  </si>
  <si>
    <t>OBSERVATIONS ET AL</t>
  </si>
  <si>
    <t>1860s</t>
  </si>
  <si>
    <t>1870s</t>
  </si>
  <si>
    <t>1850s</t>
  </si>
  <si>
    <t>ALL THREE SITES</t>
  </si>
  <si>
    <t>GREEN MEADOWS</t>
  </si>
  <si>
    <t xml:space="preserve">BEGAN SUBDIVISION OF 275 ACRES </t>
  </si>
  <si>
    <t>PASADENA</t>
  </si>
  <si>
    <t>READ 192</t>
  </si>
  <si>
    <t xml:space="preserve">SUB DIVIDE </t>
  </si>
  <si>
    <t>TEMPLE WORKMAN</t>
  </si>
  <si>
    <t>BALDWIN</t>
  </si>
  <si>
    <t>4 RANCHES</t>
  </si>
  <si>
    <t>COATH 221</t>
  </si>
  <si>
    <t>FORECLOSURE</t>
  </si>
  <si>
    <t>BD WILSON+ FOUR</t>
  </si>
  <si>
    <t>RANCHO SAN PEDRO</t>
  </si>
  <si>
    <t>ISAAC WILLIAMS</t>
  </si>
  <si>
    <t>JUAN BANDINI</t>
  </si>
  <si>
    <t>BELOW</t>
  </si>
  <si>
    <t>LONG BEACH</t>
  </si>
  <si>
    <t>1850-52</t>
  </si>
  <si>
    <t>PEREZ</t>
  </si>
  <si>
    <t>PIO PICO</t>
  </si>
  <si>
    <t>EL RANCHITO</t>
  </si>
  <si>
    <t>WHITTIER</t>
  </si>
  <si>
    <t>RANCHOS BECOME CITIES, 67</t>
  </si>
  <si>
    <t>MEXICO</t>
  </si>
  <si>
    <t>de CELIS</t>
  </si>
  <si>
    <t>RANCHO EX-MISSION SAN FERNANDO</t>
  </si>
  <si>
    <t>SAN FERNANDO</t>
  </si>
  <si>
    <t>RANCHOS BECOME CITIES, 83</t>
  </si>
  <si>
    <t>SEPULVEDA</t>
  </si>
  <si>
    <t>R S BAKER</t>
  </si>
  <si>
    <t>RANCHO SANTA MONICA</t>
  </si>
  <si>
    <t>SANTA MONICA</t>
  </si>
  <si>
    <t>RANCHOS BECOME CITIES, 150</t>
  </si>
  <si>
    <t>RANCHOS BECOME CITIES, 164</t>
  </si>
  <si>
    <t>"</t>
  </si>
  <si>
    <t>DOMINGUEZ COLONY</t>
  </si>
  <si>
    <t>THE RANCHO SAN PEDRO</t>
  </si>
  <si>
    <t>1854*</t>
  </si>
  <si>
    <t>COATH PG115:  RANGE OF VALUES</t>
  </si>
  <si>
    <t>COATH PG173: PRICE YR LATER</t>
  </si>
  <si>
    <t>SUBDIVIDE 444 ACRES - 5 ACRE LOTS</t>
  </si>
  <si>
    <t>FERRER TRACT</t>
  </si>
  <si>
    <t>THE RANCHO SAN PEDRO, 177</t>
  </si>
  <si>
    <t>MANUAL ROCHA</t>
  </si>
  <si>
    <t>MANUEL DOMINGUEZ</t>
  </si>
  <si>
    <t>THE RANCHO SAN PEDRO, 178</t>
  </si>
  <si>
    <t>MARIA ESTUDILLO</t>
  </si>
  <si>
    <t>TORRANCE</t>
  </si>
  <si>
    <t>L GOODWIN</t>
  </si>
  <si>
    <t>A STEARNS</t>
  </si>
  <si>
    <t>RANCHO LOS ALAMITOS</t>
  </si>
  <si>
    <t>THE RANCHO SAN PEDRO, 242</t>
  </si>
  <si>
    <t>DOMINGUEZ</t>
  </si>
  <si>
    <t>I. HELLMAN</t>
  </si>
  <si>
    <t>THE RANCHO SAN PEDRO, 243</t>
  </si>
  <si>
    <t>P DOMINGUEZ</t>
  </si>
  <si>
    <t>ALEXANDER, BANNING</t>
  </si>
  <si>
    <t>THE RANCHO SAN PEDRO, 176</t>
  </si>
  <si>
    <t>P BEAUDRY</t>
  </si>
  <si>
    <t>1840s</t>
  </si>
  <si>
    <t>R SAN PEDRO</t>
  </si>
  <si>
    <t>E,P,DOMINGUEZ</t>
  </si>
  <si>
    <t>TO</t>
  </si>
  <si>
    <t>$</t>
  </si>
  <si>
    <t>RIVERSIDE</t>
  </si>
  <si>
    <t>STONEMAN</t>
  </si>
  <si>
    <t>LAKE VINEYARD</t>
  </si>
  <si>
    <t>DAYS OF VINTAGE P 225</t>
  </si>
  <si>
    <t>DR GRIFFIN</t>
  </si>
  <si>
    <t>EAST LOS ANGELES</t>
  </si>
  <si>
    <t>DAYS OF VINTAGE P 304</t>
  </si>
  <si>
    <t>INDIANA COLONY</t>
  </si>
  <si>
    <t>SAN PASQUAL</t>
  </si>
  <si>
    <t>DAYS  OF VINTAGE P 310</t>
  </si>
  <si>
    <t>SEPULVEDA HEIRS</t>
  </si>
  <si>
    <t>COL. R S BAKER</t>
  </si>
  <si>
    <t>M KELLER</t>
  </si>
  <si>
    <t>MALIBU</t>
  </si>
  <si>
    <t>DAYS OF VINTAGE P 343</t>
  </si>
  <si>
    <t>AUCTION</t>
  </si>
  <si>
    <t>BD WILSON D ALEXANDER</t>
  </si>
  <si>
    <t>RANCHO LA BALLONA</t>
  </si>
  <si>
    <t>CULVER CITY</t>
  </si>
  <si>
    <t>J BRENT</t>
  </si>
  <si>
    <t>B HOLLIDAY</t>
  </si>
  <si>
    <t>DAYS OF VINTAGE P 111</t>
  </si>
  <si>
    <t>SOURCE</t>
  </si>
  <si>
    <t xml:space="preserve">DOMINGUEZ ROCHA </t>
  </si>
  <si>
    <t>COATH PG173 - PRICE DOUBLE 4 MON</t>
  </si>
  <si>
    <t>COATH - Cattle on a Thousand Hills</t>
  </si>
  <si>
    <t>5 to 40</t>
  </si>
  <si>
    <t>RANCHO TOPANGA MALIBU</t>
  </si>
  <si>
    <t>THE RANCHO SAN PEDR0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</si>
</sst>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"/>
  </numFmts>
  <fonts count="5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theme="1"/>
      <name val="Calibri"/>
      <family val="2"/>
      <scheme val="minor"/>
    </font>
    <font>
      <sz val="7"/>
      <color theme="1"/>
      <name val="Aptos"/>
      <family val="2"/>
    </font>
    <font>
      <b/>
      <i/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3" fontId="1" fillId="0" borderId="0" xfId="0" applyNumberFormat="1" applyFont="1" applyAlignment="1">
      <alignment horizontal="right"/>
    </xf>
    <xf numFmtId="0" fontId="1" fillId="0" borderId="0" xfId="0" applyFont="1"/>
    <xf numFmtId="165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2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3" fontId="4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307F1-528E-4E75-A68F-19F408D784CB}">
  <dimension ref="A1:N85"/>
  <sheetViews>
    <sheetView tabSelected="1" zoomScaleNormal="100" workbookViewId="0">
      <selection activeCell="L19" sqref="L19"/>
    </sheetView>
  </sheetViews>
  <sheetFormatPr defaultRowHeight="8.1" customHeight="1" x14ac:dyDescent="0.15"/>
  <cols>
    <col min="1" max="1" width="5.28515625" style="1" bestFit="1" customWidth="1"/>
    <col min="2" max="2" width="4.140625" style="1" bestFit="1" customWidth="1"/>
    <col min="3" max="3" width="4.5703125" style="1" bestFit="1" customWidth="1"/>
    <col min="4" max="4" width="11.85546875" style="6" customWidth="1"/>
    <col min="5" max="5" width="13.140625" style="6" bestFit="1" customWidth="1"/>
    <col min="6" max="6" width="20.85546875" style="6" customWidth="1"/>
    <col min="7" max="7" width="6.7109375" style="2" customWidth="1"/>
    <col min="8" max="8" width="12.42578125" style="6" bestFit="1" customWidth="1"/>
    <col min="9" max="9" width="7.5703125" style="3" customWidth="1"/>
    <col min="10" max="10" width="5.85546875" style="4" customWidth="1"/>
    <col min="11" max="11" width="24.7109375" style="8" customWidth="1"/>
    <col min="12" max="12" width="24.140625" style="1" customWidth="1"/>
    <col min="13" max="14" width="41.42578125" style="1" customWidth="1"/>
    <col min="15" max="16384" width="9.140625" style="1"/>
  </cols>
  <sheetData>
    <row r="1" spans="1:11" ht="8.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141</v>
      </c>
      <c r="F1" s="1" t="s">
        <v>4</v>
      </c>
      <c r="G1" s="2" t="s">
        <v>13</v>
      </c>
      <c r="H1" s="1" t="s">
        <v>14</v>
      </c>
      <c r="I1" s="3" t="s">
        <v>142</v>
      </c>
      <c r="J1" s="4" t="s">
        <v>9</v>
      </c>
      <c r="K1" s="1" t="s">
        <v>165</v>
      </c>
    </row>
    <row r="2" spans="1:11" s="5" customFormat="1" ht="8.1" customHeight="1" x14ac:dyDescent="0.25">
      <c r="A2" s="25" t="s">
        <v>138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8.1" customHeight="1" x14ac:dyDescent="0.15">
      <c r="A3" s="1">
        <v>1841</v>
      </c>
      <c r="E3" s="6" t="s">
        <v>128</v>
      </c>
      <c r="F3" s="6" t="s">
        <v>129</v>
      </c>
      <c r="G3" s="7">
        <v>18000</v>
      </c>
      <c r="I3" s="9">
        <v>1800</v>
      </c>
      <c r="J3" s="4">
        <f>I3/G3</f>
        <v>0.1</v>
      </c>
      <c r="K3" s="8" t="s">
        <v>130</v>
      </c>
    </row>
    <row r="4" spans="1:11" ht="8.1" customHeight="1" x14ac:dyDescent="0.15">
      <c r="A4" s="1">
        <v>1843</v>
      </c>
      <c r="D4" s="6" t="s">
        <v>93</v>
      </c>
      <c r="E4" s="6" t="s">
        <v>32</v>
      </c>
      <c r="F4" s="6" t="s">
        <v>31</v>
      </c>
      <c r="G4" s="7">
        <v>7634</v>
      </c>
      <c r="H4" s="6" t="s">
        <v>143</v>
      </c>
      <c r="I4" s="9">
        <v>1000</v>
      </c>
      <c r="J4" s="4">
        <f>I4/G4</f>
        <v>0.13099292638197538</v>
      </c>
      <c r="K4" s="8" t="s">
        <v>75</v>
      </c>
    </row>
    <row r="5" spans="1:11" ht="8.1" customHeight="1" x14ac:dyDescent="0.15">
      <c r="A5" s="1">
        <v>1849</v>
      </c>
      <c r="D5" s="6" t="s">
        <v>32</v>
      </c>
      <c r="E5" s="6" t="s">
        <v>33</v>
      </c>
      <c r="F5" s="6" t="s">
        <v>31</v>
      </c>
      <c r="G5" s="7">
        <v>3900</v>
      </c>
      <c r="H5" s="6" t="s">
        <v>143</v>
      </c>
      <c r="I5" s="9">
        <v>500</v>
      </c>
      <c r="J5" s="4">
        <f>I5/G5</f>
        <v>0.12820512820512819</v>
      </c>
      <c r="K5" s="8" t="s">
        <v>34</v>
      </c>
    </row>
    <row r="6" spans="1:11" ht="8.1" customHeight="1" x14ac:dyDescent="0.15">
      <c r="A6" s="1">
        <v>1849</v>
      </c>
      <c r="D6" s="6" t="s">
        <v>32</v>
      </c>
      <c r="E6" s="6" t="s">
        <v>92</v>
      </c>
      <c r="F6" s="6" t="s">
        <v>31</v>
      </c>
      <c r="G6" s="7">
        <v>3700</v>
      </c>
      <c r="H6" s="6" t="s">
        <v>143</v>
      </c>
      <c r="I6" s="9"/>
      <c r="K6" s="8" t="s">
        <v>34</v>
      </c>
    </row>
    <row r="7" spans="1:11" ht="8.1" customHeight="1" x14ac:dyDescent="0.15">
      <c r="A7" s="1">
        <v>1846</v>
      </c>
      <c r="B7" s="1">
        <v>6</v>
      </c>
      <c r="C7" s="1">
        <v>17</v>
      </c>
      <c r="D7" s="6" t="s">
        <v>102</v>
      </c>
      <c r="E7" s="6" t="s">
        <v>103</v>
      </c>
      <c r="F7" s="6" t="s">
        <v>104</v>
      </c>
      <c r="G7" s="7">
        <v>9900</v>
      </c>
      <c r="H7" s="6" t="s">
        <v>105</v>
      </c>
      <c r="I7" s="9">
        <v>14000</v>
      </c>
      <c r="J7" s="4">
        <f t="shared" ref="J7:J17" si="0">I7/G7</f>
        <v>1.4141414141414141</v>
      </c>
      <c r="K7" s="6" t="s">
        <v>106</v>
      </c>
    </row>
    <row r="8" spans="1:11" ht="8.1" customHeight="1" x14ac:dyDescent="0.15">
      <c r="A8" s="1">
        <v>1849</v>
      </c>
      <c r="D8" s="6" t="s">
        <v>107</v>
      </c>
      <c r="E8" s="6" t="s">
        <v>108</v>
      </c>
      <c r="F8" s="6" t="s">
        <v>109</v>
      </c>
      <c r="G8" s="7">
        <v>30000</v>
      </c>
      <c r="H8" s="6" t="s">
        <v>110</v>
      </c>
      <c r="I8" s="9">
        <v>55000</v>
      </c>
      <c r="J8" s="4">
        <f t="shared" si="0"/>
        <v>1.8333333333333333</v>
      </c>
      <c r="K8" s="6" t="s">
        <v>111</v>
      </c>
    </row>
    <row r="9" spans="1:11" ht="8.1" customHeight="1" x14ac:dyDescent="0.15">
      <c r="A9" s="24" t="s">
        <v>78</v>
      </c>
      <c r="B9" s="24"/>
      <c r="C9" s="24"/>
      <c r="D9" s="24"/>
      <c r="E9" s="24"/>
      <c r="F9" s="24"/>
      <c r="G9" s="24"/>
      <c r="H9" s="24"/>
      <c r="I9" s="24"/>
      <c r="J9" s="24"/>
      <c r="K9" s="24"/>
    </row>
    <row r="10" spans="1:11" ht="8.1" customHeight="1" x14ac:dyDescent="0.15">
      <c r="A10" s="1" t="s">
        <v>96</v>
      </c>
      <c r="D10" s="6" t="s">
        <v>97</v>
      </c>
      <c r="E10" s="6" t="s">
        <v>98</v>
      </c>
      <c r="F10" s="6" t="s">
        <v>99</v>
      </c>
      <c r="G10" s="7">
        <v>9000</v>
      </c>
      <c r="H10" s="6" t="s">
        <v>100</v>
      </c>
      <c r="I10" s="9">
        <v>4642</v>
      </c>
      <c r="J10" s="4">
        <f t="shared" si="0"/>
        <v>0.51577777777777778</v>
      </c>
      <c r="K10" s="6" t="s">
        <v>101</v>
      </c>
    </row>
    <row r="11" spans="1:11" ht="8.1" customHeight="1" x14ac:dyDescent="0.15">
      <c r="A11" s="1">
        <v>1851</v>
      </c>
      <c r="E11" s="6" t="s">
        <v>59</v>
      </c>
      <c r="G11" s="7">
        <v>35000</v>
      </c>
      <c r="H11" s="6" t="s">
        <v>60</v>
      </c>
      <c r="I11" s="9">
        <v>77500</v>
      </c>
      <c r="J11" s="4">
        <f t="shared" si="0"/>
        <v>2.2142857142857144</v>
      </c>
      <c r="K11" s="8" t="s">
        <v>61</v>
      </c>
    </row>
    <row r="12" spans="1:11" ht="8.1" customHeight="1" x14ac:dyDescent="0.15">
      <c r="A12" s="1">
        <v>1852</v>
      </c>
      <c r="B12" s="1">
        <v>6</v>
      </c>
      <c r="C12" s="1">
        <v>11</v>
      </c>
      <c r="D12" s="6" t="s">
        <v>122</v>
      </c>
      <c r="E12" s="6" t="s">
        <v>123</v>
      </c>
      <c r="F12" s="6" t="s">
        <v>91</v>
      </c>
      <c r="G12" s="7">
        <v>2900</v>
      </c>
      <c r="H12" s="6" t="s">
        <v>48</v>
      </c>
      <c r="I12" s="9">
        <v>1900</v>
      </c>
      <c r="J12" s="4">
        <f t="shared" si="0"/>
        <v>0.65517241379310343</v>
      </c>
      <c r="K12" s="8" t="s">
        <v>124</v>
      </c>
    </row>
    <row r="13" spans="1:11" ht="8.1" customHeight="1" x14ac:dyDescent="0.15">
      <c r="A13" s="1">
        <v>1852</v>
      </c>
      <c r="B13" s="1">
        <v>7</v>
      </c>
      <c r="C13" s="1">
        <v>1</v>
      </c>
      <c r="D13" s="6" t="s">
        <v>125</v>
      </c>
      <c r="E13" s="6" t="s">
        <v>123</v>
      </c>
      <c r="F13" s="6" t="s">
        <v>91</v>
      </c>
      <c r="G13" s="7">
        <v>4000</v>
      </c>
      <c r="H13" s="6" t="s">
        <v>126</v>
      </c>
      <c r="I13" s="9">
        <v>8000</v>
      </c>
      <c r="J13" s="4">
        <f t="shared" si="0"/>
        <v>2</v>
      </c>
      <c r="K13" s="8" t="s">
        <v>124</v>
      </c>
    </row>
    <row r="14" spans="1:11" ht="8.1" customHeight="1" x14ac:dyDescent="0.15">
      <c r="A14" s="1">
        <v>1852</v>
      </c>
      <c r="B14" s="1">
        <v>7</v>
      </c>
      <c r="C14" s="1">
        <v>27</v>
      </c>
      <c r="E14" s="6" t="s">
        <v>32</v>
      </c>
      <c r="F14" s="6" t="s">
        <v>35</v>
      </c>
      <c r="G14" s="7">
        <v>7630</v>
      </c>
      <c r="H14" s="6" t="s">
        <v>36</v>
      </c>
      <c r="I14" s="9">
        <v>662.75</v>
      </c>
      <c r="J14" s="4">
        <f t="shared" si="0"/>
        <v>8.6861074705111396E-2</v>
      </c>
      <c r="K14" s="8" t="s">
        <v>34</v>
      </c>
    </row>
    <row r="15" spans="1:11" ht="8.1" customHeight="1" x14ac:dyDescent="0.15">
      <c r="A15" s="1">
        <v>1854</v>
      </c>
      <c r="D15" s="6" t="s">
        <v>37</v>
      </c>
      <c r="E15" s="6" t="s">
        <v>32</v>
      </c>
      <c r="F15" s="6" t="s">
        <v>38</v>
      </c>
      <c r="G15" s="7">
        <v>4450</v>
      </c>
      <c r="H15" s="6" t="s">
        <v>39</v>
      </c>
      <c r="I15" s="9">
        <v>2000</v>
      </c>
      <c r="J15" s="4">
        <f>I15/G15</f>
        <v>0.449438202247191</v>
      </c>
      <c r="K15" s="8" t="s">
        <v>112</v>
      </c>
    </row>
    <row r="16" spans="1:11" s="18" customFormat="1" ht="8.1" customHeight="1" x14ac:dyDescent="0.15">
      <c r="A16" s="18" t="s">
        <v>116</v>
      </c>
      <c r="B16" s="18">
        <v>12</v>
      </c>
      <c r="C16" s="18">
        <v>22</v>
      </c>
      <c r="D16" s="19" t="s">
        <v>166</v>
      </c>
      <c r="E16" s="19" t="s">
        <v>90</v>
      </c>
      <c r="F16" s="19" t="s">
        <v>91</v>
      </c>
      <c r="G16" s="20">
        <v>2400</v>
      </c>
      <c r="H16" s="19" t="s">
        <v>48</v>
      </c>
      <c r="I16" s="21">
        <v>20000</v>
      </c>
      <c r="J16" s="22">
        <f t="shared" si="0"/>
        <v>8.3333333333333339</v>
      </c>
      <c r="K16" s="23" t="s">
        <v>171</v>
      </c>
    </row>
    <row r="17" spans="1:12" ht="8.1" customHeight="1" x14ac:dyDescent="0.15">
      <c r="A17" s="1">
        <v>1855</v>
      </c>
      <c r="B17" s="1">
        <v>1</v>
      </c>
      <c r="C17" s="1">
        <v>1</v>
      </c>
      <c r="D17" s="6" t="s">
        <v>158</v>
      </c>
      <c r="E17" s="6" t="s">
        <v>159</v>
      </c>
      <c r="F17" s="6" t="s">
        <v>160</v>
      </c>
      <c r="G17" s="7">
        <v>14000</v>
      </c>
      <c r="H17" s="6" t="s">
        <v>161</v>
      </c>
      <c r="I17" s="9">
        <v>2000</v>
      </c>
      <c r="J17" s="4">
        <f t="shared" si="0"/>
        <v>0.14285714285714285</v>
      </c>
    </row>
    <row r="18" spans="1:12" ht="8.1" customHeight="1" x14ac:dyDescent="0.15">
      <c r="A18" s="1">
        <v>1855</v>
      </c>
      <c r="F18" s="6" t="s">
        <v>22</v>
      </c>
      <c r="G18" s="7"/>
      <c r="I18" s="10"/>
      <c r="J18" s="4">
        <v>0.75</v>
      </c>
      <c r="K18" s="8" t="s">
        <v>117</v>
      </c>
    </row>
    <row r="19" spans="1:12" ht="8.1" customHeight="1" x14ac:dyDescent="0.15">
      <c r="A19" s="1">
        <v>1857</v>
      </c>
      <c r="B19" s="1">
        <v>1</v>
      </c>
      <c r="C19" s="1">
        <v>1</v>
      </c>
      <c r="E19" s="6" t="s">
        <v>155</v>
      </c>
      <c r="F19" s="6" t="s">
        <v>170</v>
      </c>
      <c r="G19" s="7">
        <v>13315</v>
      </c>
      <c r="H19" s="6" t="s">
        <v>156</v>
      </c>
      <c r="I19" s="10">
        <v>1331</v>
      </c>
      <c r="J19" s="4">
        <f>I19/G19</f>
        <v>9.9962448366503948E-2</v>
      </c>
      <c r="K19" s="8" t="s">
        <v>157</v>
      </c>
    </row>
    <row r="20" spans="1:12" ht="8.1" customHeight="1" x14ac:dyDescent="0.15">
      <c r="A20" s="1">
        <v>1857</v>
      </c>
      <c r="D20" s="6" t="s">
        <v>54</v>
      </c>
      <c r="E20" s="6" t="s">
        <v>55</v>
      </c>
      <c r="F20" s="6" t="s">
        <v>56</v>
      </c>
      <c r="G20" s="7">
        <v>1200</v>
      </c>
      <c r="H20" s="6" t="s">
        <v>57</v>
      </c>
      <c r="I20" s="9">
        <v>2500</v>
      </c>
      <c r="J20" s="4">
        <f>I20/G20</f>
        <v>2.0833333333333335</v>
      </c>
      <c r="K20" s="8" t="s">
        <v>58</v>
      </c>
    </row>
    <row r="21" spans="1:12" ht="8.1" customHeight="1" x14ac:dyDescent="0.15">
      <c r="A21" s="1">
        <v>1958</v>
      </c>
      <c r="D21" s="6" t="s">
        <v>134</v>
      </c>
      <c r="E21" s="6" t="s">
        <v>135</v>
      </c>
      <c r="F21" s="6" t="s">
        <v>91</v>
      </c>
      <c r="G21" s="7">
        <v>1000</v>
      </c>
      <c r="H21" s="6" t="s">
        <v>139</v>
      </c>
      <c r="I21" s="9">
        <v>5000</v>
      </c>
      <c r="J21" s="4">
        <f>I21/G21</f>
        <v>5</v>
      </c>
      <c r="K21" s="8" t="s">
        <v>136</v>
      </c>
    </row>
    <row r="22" spans="1:12" ht="8.1" customHeight="1" x14ac:dyDescent="0.15">
      <c r="A22" s="1">
        <v>1859</v>
      </c>
      <c r="B22" s="1">
        <v>1</v>
      </c>
      <c r="C22" s="1">
        <v>15</v>
      </c>
      <c r="D22" s="6" t="s">
        <v>40</v>
      </c>
      <c r="E22" s="6" t="s">
        <v>32</v>
      </c>
      <c r="F22" s="6" t="s">
        <v>41</v>
      </c>
      <c r="G22" s="7">
        <v>13640</v>
      </c>
      <c r="H22" s="6" t="s">
        <v>42</v>
      </c>
      <c r="I22" s="9">
        <v>1800</v>
      </c>
      <c r="J22" s="4">
        <f>I22/G22</f>
        <v>0.13196480938416422</v>
      </c>
      <c r="K22" s="8" t="s">
        <v>43</v>
      </c>
    </row>
    <row r="23" spans="1:12" ht="8.1" customHeight="1" x14ac:dyDescent="0.15">
      <c r="A23" s="1">
        <v>1859</v>
      </c>
      <c r="B23" s="1">
        <v>11</v>
      </c>
      <c r="C23" s="1">
        <v>3</v>
      </c>
      <c r="D23" s="6" t="s">
        <v>52</v>
      </c>
      <c r="E23" s="6" t="s">
        <v>18</v>
      </c>
      <c r="F23" s="6" t="s">
        <v>19</v>
      </c>
      <c r="G23" s="7">
        <v>22000</v>
      </c>
      <c r="H23" s="6" t="s">
        <v>53</v>
      </c>
      <c r="I23" s="9">
        <v>2200</v>
      </c>
      <c r="J23" s="4">
        <f>I23/G23</f>
        <v>0.1</v>
      </c>
      <c r="K23" s="8" t="s">
        <v>20</v>
      </c>
    </row>
    <row r="24" spans="1:12" ht="8.1" customHeight="1" x14ac:dyDescent="0.15">
      <c r="A24" s="24" t="s">
        <v>76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17"/>
    </row>
    <row r="25" spans="1:12" ht="8.1" customHeight="1" x14ac:dyDescent="0.15">
      <c r="A25" s="1">
        <v>1860</v>
      </c>
      <c r="D25" s="6" t="s">
        <v>65</v>
      </c>
      <c r="E25" s="6" t="s">
        <v>66</v>
      </c>
      <c r="F25" s="6" t="s">
        <v>67</v>
      </c>
      <c r="G25" s="7">
        <v>26000</v>
      </c>
      <c r="I25" s="9">
        <v>20000</v>
      </c>
      <c r="J25" s="4">
        <f>I25/G25</f>
        <v>0.76923076923076927</v>
      </c>
      <c r="K25" s="8" t="s">
        <v>68</v>
      </c>
    </row>
    <row r="26" spans="1:12" ht="8.1" customHeight="1" x14ac:dyDescent="0.15">
      <c r="A26" s="1">
        <v>1862</v>
      </c>
      <c r="B26" s="1">
        <v>12</v>
      </c>
      <c r="C26" s="1">
        <v>11</v>
      </c>
      <c r="E26" s="6" t="s">
        <v>32</v>
      </c>
      <c r="F26" s="6" t="s">
        <v>44</v>
      </c>
      <c r="G26" s="7">
        <v>640</v>
      </c>
      <c r="H26" s="6" t="s">
        <v>45</v>
      </c>
      <c r="I26" s="9">
        <v>500</v>
      </c>
      <c r="J26" s="4">
        <f>I26/G26</f>
        <v>0.78125</v>
      </c>
      <c r="K26" s="8" t="s">
        <v>46</v>
      </c>
    </row>
    <row r="27" spans="1:12" ht="8.1" customHeight="1" x14ac:dyDescent="0.15">
      <c r="A27" s="1">
        <v>1862</v>
      </c>
      <c r="B27" s="1">
        <v>12</v>
      </c>
      <c r="C27" s="1">
        <v>11</v>
      </c>
      <c r="D27" s="6" t="s">
        <v>32</v>
      </c>
      <c r="E27" s="6" t="s">
        <v>47</v>
      </c>
      <c r="F27" s="6" t="s">
        <v>44</v>
      </c>
      <c r="G27" s="7">
        <v>262</v>
      </c>
      <c r="H27" s="6" t="s">
        <v>45</v>
      </c>
      <c r="I27" s="9">
        <v>1000</v>
      </c>
      <c r="J27" s="4">
        <f>I27/G27</f>
        <v>3.8167938931297711</v>
      </c>
      <c r="K27" s="8" t="s">
        <v>46</v>
      </c>
    </row>
    <row r="28" spans="1:12" ht="8.1" customHeight="1" x14ac:dyDescent="0.15">
      <c r="A28" s="1">
        <v>1863</v>
      </c>
      <c r="B28" s="1">
        <v>1</v>
      </c>
      <c r="C28" s="1">
        <v>1</v>
      </c>
      <c r="E28" s="6" t="s">
        <v>147</v>
      </c>
      <c r="F28" s="6" t="s">
        <v>148</v>
      </c>
      <c r="G28" s="7">
        <v>2000</v>
      </c>
      <c r="I28" s="9">
        <v>1000</v>
      </c>
      <c r="J28" s="4">
        <f>I28/G28</f>
        <v>0.5</v>
      </c>
      <c r="K28" s="8" t="s">
        <v>149</v>
      </c>
    </row>
    <row r="29" spans="1:12" ht="8.1" customHeight="1" x14ac:dyDescent="0.15">
      <c r="A29" s="1">
        <v>1866</v>
      </c>
      <c r="B29" s="1">
        <v>2</v>
      </c>
      <c r="C29" s="1">
        <v>1</v>
      </c>
      <c r="D29" s="6" t="s">
        <v>120</v>
      </c>
      <c r="E29" s="6" t="s">
        <v>127</v>
      </c>
      <c r="F29" s="6" t="s">
        <v>120</v>
      </c>
      <c r="G29" s="7">
        <v>8000</v>
      </c>
      <c r="H29" s="6" t="s">
        <v>139</v>
      </c>
      <c r="I29" s="9">
        <v>1700</v>
      </c>
      <c r="J29" s="4">
        <v>0.37</v>
      </c>
      <c r="K29" s="8" t="s">
        <v>121</v>
      </c>
    </row>
    <row r="30" spans="1:12" ht="8.1" customHeight="1" x14ac:dyDescent="0.15">
      <c r="A30" s="1">
        <v>1866</v>
      </c>
      <c r="D30" s="6" t="s">
        <v>72</v>
      </c>
      <c r="E30" s="6" t="s">
        <v>69</v>
      </c>
      <c r="F30" s="6" t="s">
        <v>73</v>
      </c>
      <c r="G30" s="7">
        <v>26000</v>
      </c>
      <c r="H30" s="6" t="s">
        <v>95</v>
      </c>
      <c r="I30" s="9">
        <v>20000</v>
      </c>
      <c r="J30" s="4">
        <f>I30/G30</f>
        <v>0.76923076923076927</v>
      </c>
      <c r="K30" s="8" t="s">
        <v>21</v>
      </c>
    </row>
    <row r="31" spans="1:12" ht="8.1" customHeight="1" x14ac:dyDescent="0.15">
      <c r="A31" s="1">
        <v>1868</v>
      </c>
      <c r="D31" s="6" t="s">
        <v>140</v>
      </c>
      <c r="E31" s="6" t="s">
        <v>137</v>
      </c>
      <c r="F31" s="6" t="s">
        <v>91</v>
      </c>
      <c r="G31" s="7">
        <v>1900</v>
      </c>
      <c r="H31" s="6" t="s">
        <v>139</v>
      </c>
      <c r="I31" s="9">
        <v>3820</v>
      </c>
      <c r="J31" s="4">
        <v>2</v>
      </c>
      <c r="K31" s="8" t="s">
        <v>136</v>
      </c>
    </row>
    <row r="32" spans="1:12" ht="8.1" customHeight="1" x14ac:dyDescent="0.15">
      <c r="A32" s="1">
        <v>1868</v>
      </c>
      <c r="B32" s="1">
        <v>4</v>
      </c>
      <c r="D32" s="6" t="s">
        <v>70</v>
      </c>
      <c r="G32" s="7"/>
      <c r="I32" s="9"/>
      <c r="J32" s="4">
        <v>1.33</v>
      </c>
      <c r="K32" s="8" t="s">
        <v>71</v>
      </c>
    </row>
    <row r="33" spans="1:11" ht="8.1" customHeight="1" x14ac:dyDescent="0.15">
      <c r="A33" s="1">
        <v>1868</v>
      </c>
      <c r="B33" s="1">
        <v>7</v>
      </c>
      <c r="D33" s="6" t="s">
        <v>62</v>
      </c>
      <c r="E33" s="6" t="s">
        <v>63</v>
      </c>
      <c r="G33" s="7">
        <v>116000</v>
      </c>
      <c r="I33" s="9">
        <v>180000</v>
      </c>
      <c r="J33" s="4">
        <f>I33/G33</f>
        <v>1.5517241379310345</v>
      </c>
      <c r="K33" s="8" t="s">
        <v>64</v>
      </c>
    </row>
    <row r="34" spans="1:11" ht="8.1" customHeight="1" x14ac:dyDescent="0.15">
      <c r="A34" s="1">
        <v>1868</v>
      </c>
      <c r="B34" s="1">
        <v>2</v>
      </c>
      <c r="F34" s="6" t="s">
        <v>24</v>
      </c>
      <c r="G34" s="7"/>
      <c r="I34" s="9">
        <v>3300</v>
      </c>
      <c r="K34" s="8" t="s">
        <v>23</v>
      </c>
    </row>
    <row r="35" spans="1:11" ht="8.1" customHeight="1" x14ac:dyDescent="0.15">
      <c r="A35" s="1">
        <v>1868</v>
      </c>
      <c r="B35" s="1">
        <v>6</v>
      </c>
      <c r="F35" s="6" t="s">
        <v>24</v>
      </c>
      <c r="G35" s="7"/>
      <c r="I35" s="9">
        <v>6600</v>
      </c>
      <c r="K35" s="8" t="s">
        <v>167</v>
      </c>
    </row>
    <row r="36" spans="1:11" ht="8.1" customHeight="1" x14ac:dyDescent="0.15">
      <c r="A36" s="1">
        <v>1868</v>
      </c>
      <c r="D36" s="6" t="s">
        <v>131</v>
      </c>
      <c r="E36" s="6" t="s">
        <v>132</v>
      </c>
      <c r="F36" s="6" t="s">
        <v>91</v>
      </c>
      <c r="G36" s="7">
        <v>800</v>
      </c>
      <c r="H36" s="6" t="s">
        <v>139</v>
      </c>
      <c r="I36" s="9">
        <v>8000</v>
      </c>
      <c r="J36" s="4">
        <v>10</v>
      </c>
      <c r="K36" s="8" t="s">
        <v>133</v>
      </c>
    </row>
    <row r="37" spans="1:11" ht="8.1" customHeight="1" x14ac:dyDescent="0.15">
      <c r="A37" s="1">
        <v>1868</v>
      </c>
      <c r="B37" s="1">
        <v>6</v>
      </c>
      <c r="D37" s="6" t="s">
        <v>162</v>
      </c>
      <c r="E37" s="6" t="s">
        <v>163</v>
      </c>
      <c r="F37" s="6" t="s">
        <v>25</v>
      </c>
      <c r="G37" s="7">
        <v>400</v>
      </c>
      <c r="I37" s="9">
        <v>9800</v>
      </c>
      <c r="J37" s="4">
        <v>25</v>
      </c>
      <c r="K37" s="8" t="s">
        <v>164</v>
      </c>
    </row>
    <row r="38" spans="1:11" ht="8.1" customHeight="1" x14ac:dyDescent="0.15">
      <c r="A38" s="1">
        <v>1869</v>
      </c>
      <c r="B38" s="1">
        <v>1</v>
      </c>
      <c r="F38" s="6" t="s">
        <v>25</v>
      </c>
      <c r="G38" s="7"/>
      <c r="I38" s="9">
        <v>25000</v>
      </c>
      <c r="K38" s="8" t="s">
        <v>118</v>
      </c>
    </row>
    <row r="39" spans="1:11" ht="8.1" customHeight="1" x14ac:dyDescent="0.15">
      <c r="A39" s="1">
        <v>1869</v>
      </c>
      <c r="B39" s="1">
        <v>1</v>
      </c>
      <c r="F39" s="6" t="s">
        <v>74</v>
      </c>
      <c r="G39" s="7"/>
      <c r="I39" s="9"/>
      <c r="J39" s="4">
        <v>6.2</v>
      </c>
      <c r="K39" s="8" t="s">
        <v>26</v>
      </c>
    </row>
    <row r="40" spans="1:11" ht="8.1" customHeight="1" x14ac:dyDescent="0.15">
      <c r="A40" s="24" t="s">
        <v>77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spans="1:11" ht="8.1" customHeight="1" x14ac:dyDescent="0.15">
      <c r="A41" s="1">
        <v>1870</v>
      </c>
      <c r="D41" s="6" t="s">
        <v>131</v>
      </c>
      <c r="E41" s="6" t="s">
        <v>132</v>
      </c>
      <c r="F41" s="6" t="s">
        <v>91</v>
      </c>
      <c r="G41" s="11">
        <v>800</v>
      </c>
      <c r="H41" s="6" t="s">
        <v>139</v>
      </c>
      <c r="I41" s="9">
        <v>8000</v>
      </c>
      <c r="J41" s="12">
        <v>10</v>
      </c>
      <c r="K41" s="6" t="s">
        <v>136</v>
      </c>
    </row>
    <row r="42" spans="1:11" ht="8.1" customHeight="1" x14ac:dyDescent="0.15">
      <c r="A42" s="1">
        <v>1871</v>
      </c>
      <c r="B42" s="1">
        <v>1</v>
      </c>
      <c r="C42" s="1">
        <v>1</v>
      </c>
      <c r="E42" s="6" t="s">
        <v>114</v>
      </c>
      <c r="F42" s="6" t="s">
        <v>91</v>
      </c>
      <c r="G42" s="11">
        <v>540</v>
      </c>
      <c r="H42" s="6" t="s">
        <v>139</v>
      </c>
      <c r="I42" s="1"/>
      <c r="J42" s="12">
        <v>25</v>
      </c>
      <c r="K42" s="6" t="s">
        <v>115</v>
      </c>
    </row>
    <row r="43" spans="1:11" ht="8.1" customHeight="1" x14ac:dyDescent="0.15">
      <c r="A43" s="1">
        <v>1871</v>
      </c>
      <c r="D43" s="6" t="s">
        <v>32</v>
      </c>
      <c r="E43" s="6" t="s">
        <v>49</v>
      </c>
      <c r="F43" s="6" t="s">
        <v>48</v>
      </c>
      <c r="G43" s="7">
        <v>5</v>
      </c>
      <c r="I43" s="9">
        <v>100</v>
      </c>
      <c r="J43" s="4">
        <v>20</v>
      </c>
      <c r="K43" s="8" t="s">
        <v>119</v>
      </c>
    </row>
    <row r="44" spans="1:11" ht="8.1" customHeight="1" x14ac:dyDescent="0.15">
      <c r="A44" s="1">
        <v>1871</v>
      </c>
      <c r="B44" s="1">
        <v>9</v>
      </c>
      <c r="C44" s="1">
        <v>1</v>
      </c>
      <c r="D44" s="6" t="s">
        <v>32</v>
      </c>
      <c r="E44" s="6" t="s">
        <v>144</v>
      </c>
      <c r="F44" s="6" t="s">
        <v>145</v>
      </c>
      <c r="G44" s="7">
        <v>400</v>
      </c>
      <c r="I44" s="9">
        <v>7000</v>
      </c>
      <c r="J44" s="4">
        <v>17.5</v>
      </c>
      <c r="K44" s="8" t="s">
        <v>146</v>
      </c>
    </row>
    <row r="45" spans="1:11" ht="8.1" customHeight="1" x14ac:dyDescent="0.15">
      <c r="A45" s="1">
        <v>1872</v>
      </c>
      <c r="B45" s="1">
        <v>1</v>
      </c>
      <c r="C45" s="1">
        <v>1</v>
      </c>
      <c r="D45" s="6" t="s">
        <v>153</v>
      </c>
      <c r="E45" s="6" t="s">
        <v>154</v>
      </c>
      <c r="F45" s="6" t="s">
        <v>109</v>
      </c>
      <c r="G45" s="7">
        <v>31000</v>
      </c>
      <c r="H45" s="6" t="s">
        <v>110</v>
      </c>
      <c r="I45" s="9"/>
    </row>
    <row r="46" spans="1:11" ht="8.1" customHeight="1" x14ac:dyDescent="0.15">
      <c r="A46" s="1">
        <v>1873</v>
      </c>
      <c r="B46" s="1">
        <v>12</v>
      </c>
      <c r="G46" s="7">
        <v>100</v>
      </c>
      <c r="I46" s="9">
        <v>6000</v>
      </c>
      <c r="J46" s="4">
        <v>60</v>
      </c>
      <c r="K46" s="8" t="s">
        <v>29</v>
      </c>
    </row>
    <row r="47" spans="1:11" ht="8.1" customHeight="1" x14ac:dyDescent="0.15">
      <c r="A47" s="1">
        <v>1873</v>
      </c>
      <c r="B47" s="1">
        <v>12</v>
      </c>
      <c r="C47" s="1">
        <v>18</v>
      </c>
      <c r="D47" s="6" t="s">
        <v>32</v>
      </c>
      <c r="E47" s="6" t="s">
        <v>150</v>
      </c>
      <c r="F47" s="6" t="s">
        <v>151</v>
      </c>
      <c r="G47" s="7">
        <v>2576</v>
      </c>
      <c r="H47" s="6" t="s">
        <v>42</v>
      </c>
      <c r="I47" s="9">
        <v>25000</v>
      </c>
      <c r="J47" s="4">
        <v>60</v>
      </c>
      <c r="K47" s="8" t="s">
        <v>152</v>
      </c>
    </row>
    <row r="48" spans="1:11" ht="8.1" customHeight="1" x14ac:dyDescent="0.15">
      <c r="A48" s="1">
        <v>1874</v>
      </c>
      <c r="D48" s="6" t="s">
        <v>51</v>
      </c>
      <c r="E48" s="6" t="s">
        <v>32</v>
      </c>
      <c r="F48" s="6" t="s">
        <v>50</v>
      </c>
      <c r="G48" s="7">
        <v>275</v>
      </c>
      <c r="I48" s="9">
        <v>756</v>
      </c>
      <c r="J48" s="4">
        <v>2.75</v>
      </c>
      <c r="K48" s="8" t="s">
        <v>81</v>
      </c>
    </row>
    <row r="49" spans="1:14" ht="8.1" customHeight="1" x14ac:dyDescent="0.15">
      <c r="A49" s="1">
        <v>1874</v>
      </c>
      <c r="B49" s="1">
        <v>1</v>
      </c>
      <c r="C49" s="1">
        <v>17</v>
      </c>
      <c r="D49" s="6" t="s">
        <v>5</v>
      </c>
      <c r="E49" s="6" t="s">
        <v>6</v>
      </c>
      <c r="F49" s="6" t="s">
        <v>7</v>
      </c>
      <c r="G49" s="7">
        <v>30</v>
      </c>
      <c r="I49" s="9">
        <v>643.5</v>
      </c>
      <c r="J49" s="4">
        <f>I49/G49</f>
        <v>21.45</v>
      </c>
      <c r="K49" s="8" t="s">
        <v>8</v>
      </c>
    </row>
    <row r="50" spans="1:14" ht="8.1" customHeight="1" x14ac:dyDescent="0.15">
      <c r="A50" s="1">
        <v>1874</v>
      </c>
      <c r="B50" s="1">
        <v>1</v>
      </c>
      <c r="C50" s="1">
        <v>17</v>
      </c>
      <c r="D50" s="6" t="s">
        <v>10</v>
      </c>
      <c r="E50" s="6" t="s">
        <v>11</v>
      </c>
      <c r="F50" s="6" t="s">
        <v>12</v>
      </c>
      <c r="G50" s="7">
        <v>1258</v>
      </c>
      <c r="H50" s="13"/>
      <c r="I50" s="9"/>
      <c r="J50" s="4" t="s">
        <v>94</v>
      </c>
      <c r="K50" s="8" t="s">
        <v>8</v>
      </c>
    </row>
    <row r="51" spans="1:14" ht="8.1" customHeight="1" x14ac:dyDescent="0.15">
      <c r="A51" s="1">
        <v>1874</v>
      </c>
      <c r="B51" s="1">
        <v>1</v>
      </c>
      <c r="C51" s="1">
        <v>17</v>
      </c>
      <c r="D51" s="6" t="s">
        <v>10</v>
      </c>
      <c r="E51" s="6" t="s">
        <v>11</v>
      </c>
      <c r="F51" s="6" t="s">
        <v>57</v>
      </c>
      <c r="G51" s="7">
        <v>60</v>
      </c>
      <c r="I51" s="9"/>
      <c r="J51" s="4" t="s">
        <v>113</v>
      </c>
      <c r="K51" s="8" t="s">
        <v>8</v>
      </c>
    </row>
    <row r="52" spans="1:14" ht="8.1" customHeight="1" x14ac:dyDescent="0.15">
      <c r="A52" s="1">
        <v>1874</v>
      </c>
      <c r="B52" s="1">
        <v>1</v>
      </c>
      <c r="C52" s="1">
        <v>17</v>
      </c>
      <c r="D52" s="6" t="s">
        <v>10</v>
      </c>
      <c r="E52" s="6" t="s">
        <v>11</v>
      </c>
      <c r="F52" s="6" t="s">
        <v>80</v>
      </c>
      <c r="G52" s="7">
        <v>240</v>
      </c>
      <c r="I52" s="9"/>
      <c r="J52" s="4" t="s">
        <v>113</v>
      </c>
      <c r="K52" s="8" t="s">
        <v>8</v>
      </c>
    </row>
    <row r="53" spans="1:14" ht="8.1" customHeight="1" x14ac:dyDescent="0.15">
      <c r="A53" s="1">
        <v>1874</v>
      </c>
      <c r="B53" s="1">
        <v>1</v>
      </c>
      <c r="C53" s="1">
        <v>17</v>
      </c>
      <c r="D53" s="6" t="s">
        <v>10</v>
      </c>
      <c r="E53" s="6" t="s">
        <v>11</v>
      </c>
      <c r="F53" s="6" t="s">
        <v>79</v>
      </c>
      <c r="G53" s="7">
        <f>SUM(G50:G52)</f>
        <v>1558</v>
      </c>
      <c r="I53" s="9">
        <v>16000</v>
      </c>
      <c r="J53" s="4">
        <f>I53/G53</f>
        <v>10.269576379974326</v>
      </c>
      <c r="K53" s="8" t="s">
        <v>8</v>
      </c>
    </row>
    <row r="54" spans="1:14" ht="8.1" customHeight="1" x14ac:dyDescent="0.15">
      <c r="A54" s="1">
        <v>1874</v>
      </c>
      <c r="B54" s="1">
        <v>1</v>
      </c>
      <c r="C54" s="1">
        <v>17</v>
      </c>
      <c r="D54" s="6" t="s">
        <v>5</v>
      </c>
      <c r="E54" s="6" t="s">
        <v>15</v>
      </c>
      <c r="F54" s="6" t="s">
        <v>7</v>
      </c>
      <c r="G54" s="7">
        <v>50</v>
      </c>
      <c r="I54" s="9">
        <v>460</v>
      </c>
      <c r="J54" s="4">
        <f>I54/G54</f>
        <v>9.1999999999999993</v>
      </c>
      <c r="K54" s="8" t="s">
        <v>8</v>
      </c>
    </row>
    <row r="55" spans="1:14" ht="8.1" customHeight="1" x14ac:dyDescent="0.15">
      <c r="A55" s="1">
        <v>1874</v>
      </c>
      <c r="B55" s="1">
        <v>2</v>
      </c>
      <c r="C55" s="1">
        <v>20</v>
      </c>
      <c r="D55" s="6" t="s">
        <v>16</v>
      </c>
      <c r="E55" s="6" t="s">
        <v>11</v>
      </c>
      <c r="F55" s="6" t="s">
        <v>7</v>
      </c>
      <c r="G55" s="7">
        <v>560</v>
      </c>
      <c r="I55" s="9">
        <v>15000</v>
      </c>
      <c r="J55" s="4">
        <f>I55/G55</f>
        <v>26.785714285714285</v>
      </c>
      <c r="K55" s="8" t="s">
        <v>8</v>
      </c>
    </row>
    <row r="56" spans="1:14" ht="8.1" customHeight="1" x14ac:dyDescent="0.15">
      <c r="A56" s="1">
        <v>1874</v>
      </c>
      <c r="B56" s="1">
        <v>4</v>
      </c>
      <c r="D56" s="6" t="s">
        <v>11</v>
      </c>
      <c r="E56" s="6" t="s">
        <v>16</v>
      </c>
      <c r="F56" s="6" t="s">
        <v>7</v>
      </c>
      <c r="G56" s="7">
        <v>3172</v>
      </c>
      <c r="I56" s="9">
        <v>15000</v>
      </c>
      <c r="J56" s="4">
        <f>I56/G56</f>
        <v>4.7288776796973515</v>
      </c>
      <c r="K56" s="8" t="s">
        <v>17</v>
      </c>
    </row>
    <row r="57" spans="1:14" ht="8.1" customHeight="1" x14ac:dyDescent="0.15">
      <c r="A57" s="1">
        <v>1875</v>
      </c>
      <c r="F57" s="6" t="s">
        <v>27</v>
      </c>
      <c r="G57" s="7" t="s">
        <v>169</v>
      </c>
      <c r="I57" s="9"/>
      <c r="J57" s="4">
        <v>55</v>
      </c>
      <c r="K57" s="8" t="s">
        <v>28</v>
      </c>
    </row>
    <row r="58" spans="1:14" ht="8.1" customHeight="1" x14ac:dyDescent="0.15">
      <c r="A58" s="1">
        <v>1875</v>
      </c>
      <c r="G58" s="7"/>
      <c r="I58" s="9"/>
      <c r="J58" s="4">
        <v>45</v>
      </c>
      <c r="K58" s="8" t="s">
        <v>30</v>
      </c>
    </row>
    <row r="59" spans="1:14" ht="8.1" customHeight="1" x14ac:dyDescent="0.15">
      <c r="A59" s="1">
        <v>1875</v>
      </c>
      <c r="D59" s="6" t="s">
        <v>85</v>
      </c>
      <c r="E59" s="6" t="s">
        <v>86</v>
      </c>
      <c r="F59" s="6" t="s">
        <v>87</v>
      </c>
      <c r="G59" s="7">
        <v>2200</v>
      </c>
      <c r="H59" s="6" t="s">
        <v>89</v>
      </c>
      <c r="I59" s="9">
        <v>210000</v>
      </c>
      <c r="J59" s="4">
        <f>I59/G59</f>
        <v>95.454545454545453</v>
      </c>
      <c r="K59" s="8" t="s">
        <v>88</v>
      </c>
    </row>
    <row r="60" spans="1:14" ht="8.1" customHeight="1" x14ac:dyDescent="0.15">
      <c r="A60" s="1">
        <v>1876</v>
      </c>
      <c r="D60" s="6" t="s">
        <v>32</v>
      </c>
      <c r="E60" s="6" t="s">
        <v>84</v>
      </c>
      <c r="F60" s="6" t="s">
        <v>82</v>
      </c>
      <c r="G60" s="7">
        <v>1720</v>
      </c>
      <c r="I60" s="9"/>
      <c r="J60" s="4">
        <v>75</v>
      </c>
      <c r="K60" s="8" t="s">
        <v>83</v>
      </c>
    </row>
    <row r="61" spans="1:14" ht="8.1" customHeight="1" x14ac:dyDescent="0.15">
      <c r="A61" s="6"/>
      <c r="G61" s="7"/>
      <c r="I61" s="9"/>
    </row>
    <row r="62" spans="1:14" ht="8.1" customHeight="1" x14ac:dyDescent="0.15">
      <c r="A62" s="16" t="s">
        <v>168</v>
      </c>
      <c r="G62" s="7"/>
      <c r="I62" s="9"/>
      <c r="K62" s="14"/>
      <c r="L62" s="15"/>
      <c r="M62" s="15"/>
      <c r="N62" s="15"/>
    </row>
    <row r="63" spans="1:14" ht="8.1" customHeight="1" x14ac:dyDescent="0.15">
      <c r="A63" s="6"/>
      <c r="G63" s="7"/>
      <c r="I63" s="9"/>
    </row>
    <row r="64" spans="1:14" ht="8.1" customHeight="1" x14ac:dyDescent="0.15">
      <c r="G64" s="7"/>
      <c r="I64" s="9"/>
    </row>
    <row r="65" spans="7:9" ht="8.1" customHeight="1" x14ac:dyDescent="0.15">
      <c r="G65" s="7"/>
      <c r="I65" s="9"/>
    </row>
    <row r="66" spans="7:9" ht="8.1" customHeight="1" x14ac:dyDescent="0.15">
      <c r="G66" s="7"/>
      <c r="I66" s="9"/>
    </row>
    <row r="67" spans="7:9" ht="8.1" customHeight="1" x14ac:dyDescent="0.15">
      <c r="G67" s="7"/>
      <c r="I67" s="9"/>
    </row>
    <row r="68" spans="7:9" ht="8.1" customHeight="1" x14ac:dyDescent="0.15">
      <c r="G68" s="7"/>
      <c r="I68" s="9"/>
    </row>
    <row r="69" spans="7:9" ht="8.1" customHeight="1" x14ac:dyDescent="0.15">
      <c r="I69" s="9"/>
    </row>
    <row r="70" spans="7:9" ht="8.1" customHeight="1" x14ac:dyDescent="0.15">
      <c r="I70" s="9"/>
    </row>
    <row r="71" spans="7:9" ht="8.1" customHeight="1" x14ac:dyDescent="0.15">
      <c r="I71" s="9"/>
    </row>
    <row r="85" spans="8:8" ht="8.1" customHeight="1" x14ac:dyDescent="0.15">
      <c r="H85" s="13"/>
    </row>
  </sheetData>
  <sortState xmlns:xlrd2="http://schemas.microsoft.com/office/spreadsheetml/2017/richdata2" ref="A62:K94">
    <sortCondition ref="A62:A94"/>
  </sortState>
  <mergeCells count="4">
    <mergeCell ref="A24:K24"/>
    <mergeCell ref="A40:K40"/>
    <mergeCell ref="A9:K9"/>
    <mergeCell ref="A2:K2"/>
  </mergeCells>
  <printOptions gridLines="1"/>
  <pageMargins left="0.7" right="0.7" top="0.75" bottom="0.75" header="0.3" footer="0.3"/>
  <pageSetup orientation="landscape" r:id="rId1"/>
  <headerFooter>
    <oddHeader>&amp;C&amp;"-,Bold Italic"&amp;9Property Values - So. California - Mid19thCentury</oddHeader>
    <oddFooter>&amp;L&amp;"Aptos,Regular"&amp;8copyright@2022jtbueche&amp;C&amp;"Aptos,Regular"&amp;8benjamindaviswilson.com&amp;R&amp;"Aptos,Regular"&amp;8jtbueche@outlook.com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Bueche</dc:creator>
  <cp:lastModifiedBy>James Bueche</cp:lastModifiedBy>
  <cp:lastPrinted>2025-01-25T22:08:27Z</cp:lastPrinted>
  <dcterms:created xsi:type="dcterms:W3CDTF">2023-03-12T18:39:26Z</dcterms:created>
  <dcterms:modified xsi:type="dcterms:W3CDTF">2025-01-25T22:09:22Z</dcterms:modified>
</cp:coreProperties>
</file>